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a.investitii_10_2018_Straja" sheetId="1" r:id="rId1"/>
    <sheet name="Foaie1" sheetId="2" r:id="rId2"/>
  </sheets>
  <externalReferences>
    <externalReference r:id="rId5"/>
    <externalReference r:id="rId6"/>
  </externalReferences>
  <definedNames>
    <definedName name="bgvjkbhvuo">#REF!</definedName>
    <definedName name="fr">#REF!</definedName>
    <definedName name="_xlnm.Print_Titles" localSheetId="0">'lista.investitii_10_2018_Straja'!$24:$26</definedName>
    <definedName name="_xlnm.Print_Area" localSheetId="0">'lista.investitii_10_2018_Straja'!$A$1:$H$51</definedName>
  </definedNames>
  <calcPr fullCalcOnLoad="1"/>
</workbook>
</file>

<file path=xl/comments1.xml><?xml version="1.0" encoding="utf-8"?>
<comments xmlns="http://schemas.openxmlformats.org/spreadsheetml/2006/main">
  <authors>
    <author>xxxxx</author>
  </authors>
  <commentList>
    <comment ref="F2" authorId="0">
      <text>
        <r>
          <rPr>
            <b/>
            <sz val="8"/>
            <rFont val="Tahoma"/>
            <family val="2"/>
          </rPr>
          <t>xxxxx:</t>
        </r>
        <r>
          <rPr>
            <sz val="8"/>
            <rFont val="Tahoma"/>
            <family val="2"/>
          </rPr>
          <t xml:space="preserve">
Proiect nr. _____ / 2010
Avizat
SECRETAR
Jr. MARIUS CLAUDIU  BĂLOI</t>
        </r>
      </text>
    </comment>
  </commentList>
</comments>
</file>

<file path=xl/sharedStrings.xml><?xml version="1.0" encoding="utf-8"?>
<sst xmlns="http://schemas.openxmlformats.org/spreadsheetml/2006/main" count="46" uniqueCount="45">
  <si>
    <t>TOTAL din care</t>
  </si>
  <si>
    <t>Nr. crt.</t>
  </si>
  <si>
    <t>Valoarea totală</t>
  </si>
  <si>
    <t>actualizată la</t>
  </si>
  <si>
    <t>totale</t>
  </si>
  <si>
    <t>Cheltuieli</t>
  </si>
  <si>
    <t>Surse</t>
  </si>
  <si>
    <t>proprii</t>
  </si>
  <si>
    <t xml:space="preserve">Valoarea </t>
  </si>
  <si>
    <t>totală</t>
  </si>
  <si>
    <t>Finanţate din:</t>
  </si>
  <si>
    <t xml:space="preserve">credite externe  şi interne </t>
  </si>
  <si>
    <t>alte surse</t>
  </si>
  <si>
    <t xml:space="preserve">PROGRAMUL </t>
  </si>
  <si>
    <t xml:space="preserve"> al municipiului Lupeni - Bugetul veniturilor proprii </t>
  </si>
  <si>
    <t>66.10</t>
  </si>
  <si>
    <t>C - Alte cheltuieli de investiţii</t>
  </si>
  <si>
    <t>CAP 66 - SĂNĂTATE - Total</t>
  </si>
  <si>
    <t xml:space="preserve">A - Obiective de investiţii în continuare </t>
  </si>
  <si>
    <t>Lucrari de construcții (Extindere farmacie, salon kinetoterapie și rmfb) - 66.10/71.01.01</t>
  </si>
  <si>
    <t>Oscilometru - 66.06.01/71.01.02</t>
  </si>
  <si>
    <t>87.10</t>
  </si>
  <si>
    <t xml:space="preserve">CAP. 87 - ALTE ACȚIUNI </t>
  </si>
  <si>
    <t>mii lei</t>
  </si>
  <si>
    <t>Sistem automat pentru administrarea parcărilor aferente Stațiunii Turistice Straja - 87.10/71.01.01</t>
  </si>
  <si>
    <t xml:space="preserve">  de investiţii publice pe anul 2022</t>
  </si>
  <si>
    <t>Biomonitor fetal - 66.06.01/71.01.02</t>
  </si>
  <si>
    <t>Aparat (pompa) îmbălsamare - 66.06.01/71.01.02</t>
  </si>
  <si>
    <t>Audiometru - 66.06.01/71.01.02</t>
  </si>
  <si>
    <t>Ecograf - 66.06.01/71.01.02</t>
  </si>
  <si>
    <t>EKG - 66.06.01/71.01.02</t>
  </si>
  <si>
    <t>A - Obiective de investiţii în continuare – total</t>
  </si>
  <si>
    <t>DENUMIREA</t>
  </si>
  <si>
    <t>65.10</t>
  </si>
  <si>
    <t>CAP. 65 - ÎNVĂȚĂMÂNT - Total</t>
  </si>
  <si>
    <t>Cofinanțare proiect BAHTALO! Împreună combatem sărăcia și discriminarea - 65.04.01/58.10.02</t>
  </si>
  <si>
    <t>ROMÂNIA</t>
  </si>
  <si>
    <t>JUDEȚUL HUNEDOARA</t>
  </si>
  <si>
    <t>CONSILIUL LOCAL AL MUNICIPIULUI LUPENI</t>
  </si>
  <si>
    <t xml:space="preserve">                                   Lupeni</t>
  </si>
  <si>
    <t>PREȘEDINTE DE ȘEDINȚĂ</t>
  </si>
  <si>
    <t>Prof. ANIȚA BURLACU</t>
  </si>
  <si>
    <t xml:space="preserve">                 Jr. MARIUS CLAUDIU BĂLOI</t>
  </si>
  <si>
    <t xml:space="preserve">     CONTRASEMNEAZĂ - SECRETAR GENERAL</t>
  </si>
  <si>
    <t>Anexa nr. 4 la Hotărârea nr. 27/ 2022</t>
  </si>
</sst>
</file>

<file path=xl/styles.xml><?xml version="1.0" encoding="utf-8"?>
<styleSheet xmlns="http://schemas.openxmlformats.org/spreadsheetml/2006/main">
  <numFmts count="7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_-* #,##0\ _L_E_I_-;\-* #,##0\ _L_E_I_-;_-* &quot;-&quot;\ _L_E_I_-;_-@_-"/>
    <numFmt numFmtId="188" formatCode="_-* #,##0.00\ _L_E_I_-;\-* #,##0.00\ _L_E_I_-;_-* &quot;-&quot;??\ _L_E_I_-;_-@_-"/>
    <numFmt numFmtId="189" formatCode="#,##0.0\ "/>
    <numFmt numFmtId="190" formatCode="00000"/>
    <numFmt numFmtId="191" formatCode="#,##0\ \ \ \ \ \ \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DM&quot;;\-#,##0\ &quot;DM&quot;"/>
    <numFmt numFmtId="199" formatCode="#,##0\ &quot;DM&quot;;[Red]\-#,##0\ &quot;DM&quot;"/>
    <numFmt numFmtId="200" formatCode="#,##0.00\ &quot;DM&quot;;\-#,##0.00\ &quot;DM&quot;"/>
    <numFmt numFmtId="201" formatCode="#,##0.00\ &quot;DM&quot;;[Red]\-#,##0.00\ &quot;DM&quot;"/>
    <numFmt numFmtId="202" formatCode="_-* #,##0\ &quot;DM&quot;_-;\-* #,##0\ &quot;DM&quot;_-;_-* &quot;-&quot;\ &quot;DM&quot;_-;_-@_-"/>
    <numFmt numFmtId="203" formatCode="_-* #,##0\ _D_M_-;\-* #,##0\ _D_M_-;_-* &quot;-&quot;\ _D_M_-;_-@_-"/>
    <numFmt numFmtId="204" formatCode="_-* #,##0.00\ &quot;DM&quot;_-;\-* #,##0.00\ &quot;DM&quot;_-;_-* &quot;-&quot;??\ &quot;DM&quot;_-;_-@_-"/>
    <numFmt numFmtId="205" formatCode="_-* #,##0.00\ _D_M_-;\-* #,##0.00\ _D_M_-;_-* &quot;-&quot;??\ _D_M_-;_-@_-"/>
    <numFmt numFmtId="206" formatCode="#,##0.0_);\(#,##0.0\)"/>
    <numFmt numFmtId="207" formatCode="#,##0.0"/>
    <numFmt numFmtId="208" formatCode="0.0"/>
    <numFmt numFmtId="209" formatCode="#,##0.000_);\(#,##0.000\)"/>
    <numFmt numFmtId="210" formatCode="_-* #,##0.0\ _D_M_-;\-* #,##0.0\ _D_M_-;_-* &quot;-&quot;??\ _D_M_-;_-@_-"/>
    <numFmt numFmtId="211" formatCode="_-* #,##0\ _D_M_-;\-* #,##0\ _D_M_-;_-* &quot;-&quot;??\ _D_M_-;_-@_-"/>
    <numFmt numFmtId="212" formatCode="_-* #,##0.000\ _D_M_-;\-* #,##0.000\ _D_M_-;_-* &quot;-&quot;??\ _D_M_-;_-@_-"/>
    <numFmt numFmtId="213" formatCode="_-* #,##0.0000\ _D_M_-;\-* #,##0.0000\ _D_M_-;_-* &quot;-&quot;??\ _D_M_-;_-@_-"/>
    <numFmt numFmtId="214" formatCode="_-* #,##0.00000\ _D_M_-;\-* #,##0.00000\ _D_M_-;_-* &quot;-&quot;??\ _D_M_-;_-@_-"/>
    <numFmt numFmtId="215" formatCode="0.000"/>
    <numFmt numFmtId="216" formatCode="0.0000"/>
    <numFmt numFmtId="217" formatCode="0.00000"/>
    <numFmt numFmtId="218" formatCode="0.0000000"/>
    <numFmt numFmtId="219" formatCode="0.000000"/>
    <numFmt numFmtId="220" formatCode="0.00000000"/>
    <numFmt numFmtId="221" formatCode="m/d/yy\ h:mm\ AM/PM"/>
    <numFmt numFmtId="222" formatCode="#,##0.000"/>
    <numFmt numFmtId="223" formatCode="[$-418]d\ mmmm\ yyyy"/>
    <numFmt numFmtId="224" formatCode="[$-418]d\ mmmm\ yyyy\,\ dddd"/>
    <numFmt numFmtId="225" formatCode="[$-418]dddd\,\ d\ mmmm\ yyyy"/>
    <numFmt numFmtId="226" formatCode="[$-418]d\ mmmm\ yyyy;@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7" borderId="3" applyNumberFormat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51" applyFont="1" applyFill="1">
      <alignment/>
      <protection/>
    </xf>
    <xf numFmtId="0" fontId="0" fillId="0" borderId="0" xfId="51" applyFont="1" applyFill="1">
      <alignment/>
      <protection/>
    </xf>
    <xf numFmtId="0" fontId="5" fillId="0" borderId="0" xfId="51" applyFont="1" applyFill="1" applyAlignment="1">
      <alignment horizontal="center"/>
      <protection/>
    </xf>
    <xf numFmtId="0" fontId="0" fillId="0" borderId="0" xfId="0" applyFont="1" applyAlignment="1">
      <alignment/>
    </xf>
    <xf numFmtId="0" fontId="8" fillId="0" borderId="0" xfId="50" applyFont="1" applyBorder="1" applyAlignment="1">
      <alignment/>
      <protection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5" fillId="0" borderId="10" xfId="0" applyFont="1" applyFill="1" applyBorder="1" applyAlignment="1">
      <alignment vertical="top" wrapText="1"/>
    </xf>
    <xf numFmtId="3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51" applyNumberFormat="1" applyFont="1" applyFill="1">
      <alignment/>
      <protection/>
    </xf>
    <xf numFmtId="4" fontId="2" fillId="0" borderId="0" xfId="0" applyNumberFormat="1" applyFont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right" vertical="top" wrapText="1"/>
    </xf>
    <xf numFmtId="4" fontId="13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8" fillId="0" borderId="0" xfId="50" applyNumberFormat="1" applyFont="1" applyBorder="1" applyAlignment="1">
      <alignment/>
      <protection/>
    </xf>
    <xf numFmtId="4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1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4" fontId="15" fillId="0" borderId="13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4" fontId="14" fillId="0" borderId="13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13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/>
    </xf>
    <xf numFmtId="4" fontId="56" fillId="0" borderId="10" xfId="0" applyNumberFormat="1" applyFont="1" applyFill="1" applyBorder="1" applyAlignment="1">
      <alignment horizontal="right" vertical="top" wrapText="1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16" fillId="0" borderId="1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" fontId="13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22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mach03" xfId="50"/>
    <cellStyle name="Normal_Machete buget 99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17</xdr:row>
      <xdr:rowOff>0</xdr:rowOff>
    </xdr:from>
    <xdr:to>
      <xdr:col>6</xdr:col>
      <xdr:colOff>0</xdr:colOff>
      <xdr:row>18</xdr:row>
      <xdr:rowOff>66675</xdr:rowOff>
    </xdr:to>
    <xdr:sp fLocksText="0">
      <xdr:nvSpPr>
        <xdr:cNvPr id="1" name="Text Box 24"/>
        <xdr:cNvSpPr txBox="1">
          <a:spLocks noChangeArrowheads="1"/>
        </xdr:cNvSpPr>
      </xdr:nvSpPr>
      <xdr:spPr>
        <a:xfrm>
          <a:off x="6057900" y="1038225"/>
          <a:ext cx="1676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14</xdr:row>
      <xdr:rowOff>142875</xdr:rowOff>
    </xdr:from>
    <xdr:to>
      <xdr:col>9</xdr:col>
      <xdr:colOff>781050</xdr:colOff>
      <xdr:row>18</xdr:row>
      <xdr:rowOff>66675</xdr:rowOff>
    </xdr:to>
    <xdr:sp fLocksText="0">
      <xdr:nvSpPr>
        <xdr:cNvPr id="2" name="Text Box 26"/>
        <xdr:cNvSpPr txBox="1">
          <a:spLocks noChangeArrowheads="1"/>
        </xdr:cNvSpPr>
      </xdr:nvSpPr>
      <xdr:spPr>
        <a:xfrm flipH="1">
          <a:off x="10287000" y="581025"/>
          <a:ext cx="5619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GET_2018\INVESTITII%202018\Investiti%20BVP%2010\bug2007_2010\formulare_norme_estimari_2008_2010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GET_2018\INVESTITII%202018\Investiti%20BVP%2010\buget2008\proiectie%202008_2011_finante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E15" sqref="E15:H15"/>
    </sheetView>
  </sheetViews>
  <sheetFormatPr defaultColWidth="9.140625" defaultRowHeight="12.75"/>
  <cols>
    <col min="1" max="1" width="8.8515625" style="0" customWidth="1"/>
    <col min="2" max="2" width="45.421875" style="0" customWidth="1"/>
    <col min="3" max="3" width="15.8515625" style="0" customWidth="1"/>
    <col min="4" max="4" width="14.8515625" style="0" customWidth="1"/>
    <col min="5" max="5" width="15.00390625" style="29" customWidth="1"/>
    <col min="6" max="6" width="16.00390625" style="29" customWidth="1"/>
    <col min="7" max="7" width="11.421875" style="0" customWidth="1"/>
    <col min="8" max="8" width="12.28125" style="0" customWidth="1"/>
    <col min="9" max="9" width="11.28125" style="0" bestFit="1" customWidth="1"/>
    <col min="10" max="10" width="16.140625" style="0" customWidth="1"/>
  </cols>
  <sheetData>
    <row r="1" spans="1:9" ht="2.25" customHeight="1">
      <c r="A1" s="10"/>
      <c r="E1" s="27"/>
      <c r="F1" s="27"/>
      <c r="G1" s="9"/>
      <c r="H1" s="25"/>
      <c r="I1" s="25"/>
    </row>
    <row r="2" spans="1:9" ht="1.5" customHeight="1">
      <c r="A2" s="10"/>
      <c r="E2" s="28"/>
      <c r="F2" s="28"/>
      <c r="G2" s="9"/>
      <c r="H2" s="25"/>
      <c r="I2" s="25"/>
    </row>
    <row r="3" spans="1:9" ht="0.75" customHeight="1" hidden="1">
      <c r="A3" s="10"/>
      <c r="E3" s="28"/>
      <c r="F3" s="28"/>
      <c r="G3" s="9"/>
      <c r="H3" s="25"/>
      <c r="I3" s="25"/>
    </row>
    <row r="4" spans="1:9" ht="12.75" customHeight="1" hidden="1">
      <c r="A4" s="10"/>
      <c r="E4" s="27"/>
      <c r="F4" s="28"/>
      <c r="G4" s="9"/>
      <c r="H4" s="25"/>
      <c r="I4" s="25"/>
    </row>
    <row r="5" ht="12.75" customHeight="1" hidden="1">
      <c r="F5" s="35"/>
    </row>
    <row r="6" spans="1:11" s="13" customFormat="1" ht="12.75" customHeight="1" hidden="1">
      <c r="A6" s="10"/>
      <c r="B6" s="10"/>
      <c r="C6" s="10"/>
      <c r="D6" s="10"/>
      <c r="E6" s="30"/>
      <c r="F6" s="36"/>
      <c r="G6" s="11"/>
      <c r="H6" s="12"/>
      <c r="I6" s="11"/>
      <c r="J6" s="11"/>
      <c r="K6" s="11"/>
    </row>
    <row r="7" spans="1:2" ht="12.75" customHeight="1" hidden="1">
      <c r="A7" s="3"/>
      <c r="B7" s="3"/>
    </row>
    <row r="8" spans="1:2" ht="12.75" customHeight="1" hidden="1">
      <c r="A8" s="3"/>
      <c r="B8" s="3"/>
    </row>
    <row r="9" spans="1:11" s="13" customFormat="1" ht="15.75" customHeight="1" hidden="1">
      <c r="A9" s="16"/>
      <c r="B9" s="15"/>
      <c r="C9" s="15"/>
      <c r="D9" s="15"/>
      <c r="E9" s="30"/>
      <c r="F9" s="37"/>
      <c r="G9" s="12"/>
      <c r="H9" s="11"/>
      <c r="I9" s="11"/>
      <c r="J9" s="11"/>
      <c r="K9" s="11"/>
    </row>
    <row r="10" spans="1:11" s="13" customFormat="1" ht="15.75" customHeight="1" hidden="1">
      <c r="A10" s="16"/>
      <c r="B10" s="15"/>
      <c r="C10" s="15"/>
      <c r="D10" s="15"/>
      <c r="E10" s="30"/>
      <c r="F10" s="37"/>
      <c r="G10" s="12"/>
      <c r="H10" s="11"/>
      <c r="I10" s="11"/>
      <c r="J10" s="11"/>
      <c r="K10" s="11"/>
    </row>
    <row r="11" spans="1:11" s="13" customFormat="1" ht="15.75" customHeight="1" hidden="1">
      <c r="A11" s="16"/>
      <c r="B11" s="15"/>
      <c r="C11" s="15"/>
      <c r="D11" s="15"/>
      <c r="E11" s="30"/>
      <c r="F11" s="37"/>
      <c r="G11" s="12"/>
      <c r="H11" s="11"/>
      <c r="I11" s="11"/>
      <c r="J11" s="11"/>
      <c r="K11" s="11"/>
    </row>
    <row r="12" spans="1:11" s="13" customFormat="1" ht="15.75" customHeight="1" hidden="1">
      <c r="A12" s="16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s="13" customFormat="1" ht="15" customHeight="1">
      <c r="A13" s="16"/>
      <c r="B13" s="19" t="s">
        <v>36</v>
      </c>
      <c r="C13" s="19"/>
      <c r="D13" s="19"/>
      <c r="E13" s="31"/>
      <c r="F13" s="31"/>
      <c r="G13" s="19"/>
      <c r="H13" s="19"/>
      <c r="I13" s="19"/>
      <c r="J13" s="19"/>
      <c r="K13" s="19"/>
    </row>
    <row r="14" spans="1:11" s="13" customFormat="1" ht="15.75" customHeight="1">
      <c r="A14" s="20"/>
      <c r="B14" s="104" t="s">
        <v>37</v>
      </c>
      <c r="C14" s="105"/>
      <c r="D14" s="19"/>
      <c r="E14" s="31"/>
      <c r="F14" s="31"/>
      <c r="G14" s="19"/>
      <c r="H14" s="19"/>
      <c r="I14" s="19"/>
      <c r="J14" s="19"/>
      <c r="K14" s="19"/>
    </row>
    <row r="15" spans="1:11" s="13" customFormat="1" ht="15.75">
      <c r="A15" s="16"/>
      <c r="B15" s="103" t="s">
        <v>38</v>
      </c>
      <c r="C15" s="113"/>
      <c r="D15" s="19"/>
      <c r="E15" s="114" t="s">
        <v>44</v>
      </c>
      <c r="F15" s="113"/>
      <c r="G15" s="113"/>
      <c r="H15" s="113"/>
      <c r="I15" s="72"/>
      <c r="J15" s="19"/>
      <c r="K15" s="19"/>
    </row>
    <row r="16" spans="1:11" s="13" customFormat="1" ht="15.75">
      <c r="A16" s="16"/>
      <c r="B16" s="19"/>
      <c r="C16" s="19"/>
      <c r="D16" s="19"/>
      <c r="E16" s="31"/>
      <c r="F16" s="31"/>
      <c r="G16" s="19"/>
      <c r="H16" s="19"/>
      <c r="I16" s="72"/>
      <c r="J16" s="19"/>
      <c r="K16" s="19"/>
    </row>
    <row r="17" spans="1:11" s="13" customFormat="1" ht="15.75">
      <c r="A17" s="16"/>
      <c r="B17" s="19"/>
      <c r="C17" s="19"/>
      <c r="D17" s="19"/>
      <c r="E17" s="31"/>
      <c r="F17" s="31"/>
      <c r="G17" s="19"/>
      <c r="H17" s="19"/>
      <c r="I17" s="72"/>
      <c r="J17" s="19"/>
      <c r="K17" s="19"/>
    </row>
    <row r="18" spans="1:8" s="1" customFormat="1" ht="12.75" customHeight="1">
      <c r="A18" s="99" t="s">
        <v>13</v>
      </c>
      <c r="B18" s="99"/>
      <c r="C18" s="99"/>
      <c r="D18" s="99"/>
      <c r="E18" s="99"/>
      <c r="F18" s="99"/>
      <c r="G18" s="99"/>
      <c r="H18" s="99"/>
    </row>
    <row r="19" spans="1:8" s="1" customFormat="1" ht="12.75" customHeight="1">
      <c r="A19" s="99" t="s">
        <v>25</v>
      </c>
      <c r="B19" s="99"/>
      <c r="C19" s="99"/>
      <c r="D19" s="99"/>
      <c r="E19" s="99"/>
      <c r="F19" s="99"/>
      <c r="G19" s="99"/>
      <c r="H19" s="99"/>
    </row>
    <row r="20" spans="1:8" s="1" customFormat="1" ht="12.75" customHeight="1">
      <c r="A20" s="99" t="s">
        <v>14</v>
      </c>
      <c r="B20" s="99"/>
      <c r="C20" s="99"/>
      <c r="D20" s="99"/>
      <c r="E20" s="99"/>
      <c r="F20" s="99"/>
      <c r="G20" s="99"/>
      <c r="H20" s="99"/>
    </row>
    <row r="21" spans="1:8" s="1" customFormat="1" ht="12.75" customHeight="1">
      <c r="A21" s="2"/>
      <c r="B21" s="2"/>
      <c r="C21" s="2"/>
      <c r="D21" s="2"/>
      <c r="E21" s="2"/>
      <c r="F21" s="2"/>
      <c r="G21" s="2"/>
      <c r="H21" s="2"/>
    </row>
    <row r="22" spans="1:8" s="1" customFormat="1" ht="12.75" customHeight="1">
      <c r="A22" s="2"/>
      <c r="B22" s="2"/>
      <c r="C22" s="2"/>
      <c r="D22" s="2"/>
      <c r="E22" s="2"/>
      <c r="F22" s="2"/>
      <c r="G22" s="2"/>
      <c r="H22" s="2"/>
    </row>
    <row r="23" spans="1:7" s="1" customFormat="1" ht="12" customHeight="1">
      <c r="A23" s="2"/>
      <c r="B23" s="2"/>
      <c r="C23" s="2"/>
      <c r="D23" s="2"/>
      <c r="E23" s="26"/>
      <c r="F23" s="26"/>
      <c r="G23" s="2" t="s">
        <v>23</v>
      </c>
    </row>
    <row r="24" spans="1:8" s="1" customFormat="1" ht="12.75" customHeight="1">
      <c r="A24" s="106" t="s">
        <v>1</v>
      </c>
      <c r="B24" s="107" t="s">
        <v>32</v>
      </c>
      <c r="C24" s="51" t="s">
        <v>8</v>
      </c>
      <c r="D24" s="54" t="s">
        <v>2</v>
      </c>
      <c r="E24" s="59"/>
      <c r="F24" s="108" t="s">
        <v>10</v>
      </c>
      <c r="G24" s="109"/>
      <c r="H24" s="60"/>
    </row>
    <row r="25" spans="1:8" s="1" customFormat="1" ht="12.75" customHeight="1">
      <c r="A25" s="106"/>
      <c r="B25" s="107"/>
      <c r="C25" s="52" t="s">
        <v>9</v>
      </c>
      <c r="D25" s="55" t="s">
        <v>3</v>
      </c>
      <c r="E25" s="57" t="s">
        <v>5</v>
      </c>
      <c r="F25" s="57" t="s">
        <v>6</v>
      </c>
      <c r="G25" s="95" t="s">
        <v>11</v>
      </c>
      <c r="H25" s="97" t="s">
        <v>12</v>
      </c>
    </row>
    <row r="26" spans="1:8" s="1" customFormat="1" ht="15.75" customHeight="1">
      <c r="A26" s="106"/>
      <c r="B26" s="107"/>
      <c r="C26" s="53"/>
      <c r="D26" s="56">
        <v>44562</v>
      </c>
      <c r="E26" s="58" t="s">
        <v>4</v>
      </c>
      <c r="F26" s="58" t="s">
        <v>7</v>
      </c>
      <c r="G26" s="96"/>
      <c r="H26" s="98"/>
    </row>
    <row r="27" spans="1:9" s="1" customFormat="1" ht="22.5" customHeight="1">
      <c r="A27" s="61"/>
      <c r="B27" s="21" t="s">
        <v>0</v>
      </c>
      <c r="C27" s="93">
        <f>C28+C31+C41</f>
        <v>4598.42</v>
      </c>
      <c r="D27" s="93">
        <f aca="true" t="shared" si="0" ref="D27:D33">C27</f>
        <v>4598.42</v>
      </c>
      <c r="E27" s="93">
        <f>E28+E31+E41</f>
        <v>2480.42</v>
      </c>
      <c r="F27" s="93">
        <f aca="true" t="shared" si="1" ref="F27:F43">E27</f>
        <v>2480.42</v>
      </c>
      <c r="G27" s="32"/>
      <c r="H27" s="32"/>
      <c r="I27" s="22"/>
    </row>
    <row r="28" spans="1:9" s="1" customFormat="1" ht="22.5" customHeight="1">
      <c r="A28" s="62" t="s">
        <v>33</v>
      </c>
      <c r="B28" s="89" t="s">
        <v>34</v>
      </c>
      <c r="C28" s="48">
        <f>C29</f>
        <v>1145</v>
      </c>
      <c r="D28" s="48">
        <f t="shared" si="0"/>
        <v>1145</v>
      </c>
      <c r="E28" s="48">
        <f>E29</f>
        <v>95</v>
      </c>
      <c r="F28" s="48">
        <f>E28</f>
        <v>95</v>
      </c>
      <c r="G28" s="32"/>
      <c r="H28" s="32"/>
      <c r="I28" s="22"/>
    </row>
    <row r="29" spans="1:9" s="1" customFormat="1" ht="22.5" customHeight="1">
      <c r="A29" s="112" t="s">
        <v>18</v>
      </c>
      <c r="B29" s="112"/>
      <c r="C29" s="49">
        <f>C30</f>
        <v>1145</v>
      </c>
      <c r="D29" s="49">
        <f t="shared" si="0"/>
        <v>1145</v>
      </c>
      <c r="E29" s="49">
        <f>E30</f>
        <v>95</v>
      </c>
      <c r="F29" s="49">
        <f>E29</f>
        <v>95</v>
      </c>
      <c r="G29" s="32"/>
      <c r="H29" s="32"/>
      <c r="I29" s="22"/>
    </row>
    <row r="30" spans="1:9" s="1" customFormat="1" ht="30.75" customHeight="1">
      <c r="A30" s="91">
        <v>1</v>
      </c>
      <c r="B30" s="90" t="s">
        <v>35</v>
      </c>
      <c r="C30" s="92">
        <v>1145</v>
      </c>
      <c r="D30" s="92">
        <f t="shared" si="0"/>
        <v>1145</v>
      </c>
      <c r="E30" s="92">
        <v>95</v>
      </c>
      <c r="F30" s="92">
        <f>E30</f>
        <v>95</v>
      </c>
      <c r="G30" s="32"/>
      <c r="H30" s="32"/>
      <c r="I30" s="22"/>
    </row>
    <row r="31" spans="1:10" s="1" customFormat="1" ht="16.5" customHeight="1">
      <c r="A31" s="65" t="s">
        <v>15</v>
      </c>
      <c r="B31" s="50" t="s">
        <v>17</v>
      </c>
      <c r="C31" s="49">
        <f>C32+C34</f>
        <v>1803.42</v>
      </c>
      <c r="D31" s="49">
        <f t="shared" si="0"/>
        <v>1803.42</v>
      </c>
      <c r="E31" s="49">
        <f>E32+E34</f>
        <v>885.4200000000001</v>
      </c>
      <c r="F31" s="49">
        <f t="shared" si="1"/>
        <v>885.4200000000001</v>
      </c>
      <c r="G31" s="18"/>
      <c r="H31" s="63"/>
      <c r="J31" s="33"/>
    </row>
    <row r="32" spans="1:10" s="1" customFormat="1" ht="16.5" customHeight="1">
      <c r="A32" s="110" t="s">
        <v>18</v>
      </c>
      <c r="B32" s="110"/>
      <c r="C32" s="49">
        <f>C33</f>
        <v>1458</v>
      </c>
      <c r="D32" s="49">
        <f t="shared" si="0"/>
        <v>1458</v>
      </c>
      <c r="E32" s="49">
        <f>E33</f>
        <v>540</v>
      </c>
      <c r="F32" s="49">
        <f t="shared" si="1"/>
        <v>540</v>
      </c>
      <c r="G32" s="18"/>
      <c r="H32" s="63"/>
      <c r="J32" s="33"/>
    </row>
    <row r="33" spans="1:10" s="85" customFormat="1" ht="32.25" customHeight="1">
      <c r="A33" s="80">
        <v>1</v>
      </c>
      <c r="B33" s="81" t="s">
        <v>19</v>
      </c>
      <c r="C33" s="82">
        <v>1458</v>
      </c>
      <c r="D33" s="82">
        <f t="shared" si="0"/>
        <v>1458</v>
      </c>
      <c r="E33" s="82">
        <v>540</v>
      </c>
      <c r="F33" s="82">
        <f t="shared" si="1"/>
        <v>540</v>
      </c>
      <c r="G33" s="83"/>
      <c r="H33" s="84"/>
      <c r="J33" s="86"/>
    </row>
    <row r="34" spans="1:10" s="1" customFormat="1" ht="16.5" customHeight="1">
      <c r="A34" s="110" t="s">
        <v>16</v>
      </c>
      <c r="B34" s="110"/>
      <c r="C34" s="70">
        <f>C35+C36+C37+C38+C39+C40</f>
        <v>345.42</v>
      </c>
      <c r="D34" s="70">
        <f aca="true" t="shared" si="2" ref="D34:D40">C34</f>
        <v>345.42</v>
      </c>
      <c r="E34" s="70">
        <f>E35+E36+E37+E38+E39+E40</f>
        <v>345.42</v>
      </c>
      <c r="F34" s="70">
        <f t="shared" si="1"/>
        <v>345.42</v>
      </c>
      <c r="G34" s="18"/>
      <c r="H34" s="63"/>
      <c r="J34" s="33"/>
    </row>
    <row r="35" spans="1:10" s="68" customFormat="1" ht="16.5" customHeight="1">
      <c r="A35" s="64">
        <v>1</v>
      </c>
      <c r="B35" s="47" t="s">
        <v>26</v>
      </c>
      <c r="C35" s="46">
        <v>16</v>
      </c>
      <c r="D35" s="46">
        <f t="shared" si="2"/>
        <v>16</v>
      </c>
      <c r="E35" s="46">
        <v>16</v>
      </c>
      <c r="F35" s="46">
        <f t="shared" si="1"/>
        <v>16</v>
      </c>
      <c r="G35" s="66"/>
      <c r="H35" s="67"/>
      <c r="J35" s="69"/>
    </row>
    <row r="36" spans="1:10" s="68" customFormat="1" ht="18.75" customHeight="1">
      <c r="A36" s="64">
        <v>2</v>
      </c>
      <c r="B36" s="47" t="s">
        <v>27</v>
      </c>
      <c r="C36" s="46">
        <v>25</v>
      </c>
      <c r="D36" s="46">
        <f>C36</f>
        <v>25</v>
      </c>
      <c r="E36" s="46">
        <v>25</v>
      </c>
      <c r="F36" s="46">
        <f t="shared" si="1"/>
        <v>25</v>
      </c>
      <c r="G36" s="66"/>
      <c r="H36" s="67"/>
      <c r="J36" s="69"/>
    </row>
    <row r="37" spans="1:10" s="68" customFormat="1" ht="16.5" customHeight="1">
      <c r="A37" s="64">
        <v>3</v>
      </c>
      <c r="B37" s="47" t="s">
        <v>20</v>
      </c>
      <c r="C37" s="46">
        <v>20</v>
      </c>
      <c r="D37" s="46">
        <f t="shared" si="2"/>
        <v>20</v>
      </c>
      <c r="E37" s="46">
        <v>20</v>
      </c>
      <c r="F37" s="46">
        <f t="shared" si="1"/>
        <v>20</v>
      </c>
      <c r="G37" s="66"/>
      <c r="H37" s="67"/>
      <c r="J37" s="69"/>
    </row>
    <row r="38" spans="1:10" s="68" customFormat="1" ht="16.5" customHeight="1">
      <c r="A38" s="64">
        <v>4</v>
      </c>
      <c r="B38" s="47" t="s">
        <v>28</v>
      </c>
      <c r="C38" s="46">
        <v>45</v>
      </c>
      <c r="D38" s="46">
        <f t="shared" si="2"/>
        <v>45</v>
      </c>
      <c r="E38" s="46">
        <v>45</v>
      </c>
      <c r="F38" s="46">
        <f t="shared" si="1"/>
        <v>45</v>
      </c>
      <c r="G38" s="66"/>
      <c r="H38" s="67"/>
      <c r="J38" s="69"/>
    </row>
    <row r="39" spans="1:10" s="1" customFormat="1" ht="24" customHeight="1">
      <c r="A39" s="64">
        <v>5</v>
      </c>
      <c r="B39" s="47" t="s">
        <v>29</v>
      </c>
      <c r="C39" s="46">
        <v>200</v>
      </c>
      <c r="D39" s="46">
        <f t="shared" si="2"/>
        <v>200</v>
      </c>
      <c r="E39" s="46">
        <v>200</v>
      </c>
      <c r="F39" s="46">
        <f t="shared" si="1"/>
        <v>200</v>
      </c>
      <c r="G39" s="18"/>
      <c r="H39" s="63"/>
      <c r="J39" s="33"/>
    </row>
    <row r="40" spans="1:10" s="1" customFormat="1" ht="27.75" customHeight="1">
      <c r="A40" s="64">
        <v>6</v>
      </c>
      <c r="B40" s="47" t="s">
        <v>30</v>
      </c>
      <c r="C40" s="46">
        <v>39.42</v>
      </c>
      <c r="D40" s="46">
        <f t="shared" si="2"/>
        <v>39.42</v>
      </c>
      <c r="E40" s="46">
        <v>39.42</v>
      </c>
      <c r="F40" s="46">
        <f t="shared" si="1"/>
        <v>39.42</v>
      </c>
      <c r="G40" s="18"/>
      <c r="H40" s="63"/>
      <c r="J40" s="33"/>
    </row>
    <row r="41" spans="1:10" s="1" customFormat="1" ht="17.25" customHeight="1">
      <c r="A41" s="62" t="s">
        <v>21</v>
      </c>
      <c r="B41" s="73" t="s">
        <v>22</v>
      </c>
      <c r="C41" s="49">
        <f>C42</f>
        <v>1650</v>
      </c>
      <c r="D41" s="49">
        <f>C41</f>
        <v>1650</v>
      </c>
      <c r="E41" s="49">
        <f>E42</f>
        <v>1500</v>
      </c>
      <c r="F41" s="49">
        <f t="shared" si="1"/>
        <v>1500</v>
      </c>
      <c r="G41" s="18"/>
      <c r="H41" s="63"/>
      <c r="J41" s="33"/>
    </row>
    <row r="42" spans="1:10" s="1" customFormat="1" ht="17.25" customHeight="1">
      <c r="A42" s="112" t="s">
        <v>31</v>
      </c>
      <c r="B42" s="112"/>
      <c r="C42" s="49">
        <f>C43</f>
        <v>1650</v>
      </c>
      <c r="D42" s="49">
        <f>C42</f>
        <v>1650</v>
      </c>
      <c r="E42" s="49">
        <f>E43</f>
        <v>1500</v>
      </c>
      <c r="F42" s="49">
        <f t="shared" si="1"/>
        <v>1500</v>
      </c>
      <c r="G42" s="18"/>
      <c r="H42" s="63"/>
      <c r="J42" s="33"/>
    </row>
    <row r="43" spans="1:10" s="85" customFormat="1" ht="34.5" customHeight="1">
      <c r="A43" s="87">
        <v>1</v>
      </c>
      <c r="B43" s="88" t="s">
        <v>24</v>
      </c>
      <c r="C43" s="74">
        <v>1650</v>
      </c>
      <c r="D43" s="74">
        <f>C43</f>
        <v>1650</v>
      </c>
      <c r="E43" s="74">
        <v>1500</v>
      </c>
      <c r="F43" s="74">
        <f t="shared" si="1"/>
        <v>1500</v>
      </c>
      <c r="G43" s="83"/>
      <c r="H43" s="84"/>
      <c r="J43" s="86"/>
    </row>
    <row r="44" spans="1:10" s="1" customFormat="1" ht="17.25" customHeight="1">
      <c r="A44" s="75"/>
      <c r="B44" s="76"/>
      <c r="C44" s="77"/>
      <c r="D44" s="77"/>
      <c r="E44" s="77"/>
      <c r="F44" s="77"/>
      <c r="G44" s="8"/>
      <c r="H44" s="71"/>
      <c r="J44" s="33"/>
    </row>
    <row r="45" spans="1:10" s="1" customFormat="1" ht="17.25" customHeight="1">
      <c r="A45" s="78"/>
      <c r="B45" s="111" t="s">
        <v>39</v>
      </c>
      <c r="C45" s="111"/>
      <c r="D45" s="111"/>
      <c r="E45" s="117"/>
      <c r="F45" s="117"/>
      <c r="G45" s="117"/>
      <c r="H45" s="71"/>
      <c r="J45" s="33"/>
    </row>
    <row r="46" spans="1:7" s="1" customFormat="1" ht="13.5" customHeight="1">
      <c r="A46" s="79"/>
      <c r="B46" s="115">
        <v>44603</v>
      </c>
      <c r="C46" s="115"/>
      <c r="D46" s="115"/>
      <c r="E46" s="102"/>
      <c r="F46" s="102"/>
      <c r="G46" s="102"/>
    </row>
    <row r="47" spans="1:7" s="1" customFormat="1" ht="13.5" customHeight="1">
      <c r="A47" s="24"/>
      <c r="B47" s="102"/>
      <c r="C47" s="102"/>
      <c r="E47" s="102"/>
      <c r="F47" s="102"/>
      <c r="G47" s="102"/>
    </row>
    <row r="48" spans="1:8" s="1" customFormat="1" ht="13.5" customHeight="1">
      <c r="A48" s="23"/>
      <c r="B48" s="94" t="s">
        <v>40</v>
      </c>
      <c r="E48" s="100" t="s">
        <v>43</v>
      </c>
      <c r="F48" s="101"/>
      <c r="G48" s="101"/>
      <c r="H48" s="101"/>
    </row>
    <row r="49" spans="1:8" s="1" customFormat="1" ht="13.5" customHeight="1">
      <c r="A49" s="23"/>
      <c r="B49" s="94" t="s">
        <v>41</v>
      </c>
      <c r="E49" s="100" t="s">
        <v>42</v>
      </c>
      <c r="F49" s="101"/>
      <c r="G49" s="101"/>
      <c r="H49" s="101"/>
    </row>
    <row r="50" spans="1:4" s="1" customFormat="1" ht="13.5" customHeight="1">
      <c r="A50" s="17"/>
      <c r="B50" s="17"/>
      <c r="C50" s="17"/>
      <c r="D50" s="17"/>
    </row>
    <row r="51" spans="1:6" s="1" customFormat="1" ht="13.5" customHeight="1">
      <c r="A51" s="8"/>
      <c r="B51" s="6"/>
      <c r="C51" s="41"/>
      <c r="D51" s="41"/>
      <c r="E51" s="34"/>
      <c r="F51" s="34"/>
    </row>
    <row r="52" spans="1:6" s="1" customFormat="1" ht="13.5" customHeight="1">
      <c r="A52" s="8"/>
      <c r="B52" s="6"/>
      <c r="C52" s="7"/>
      <c r="D52" s="7"/>
      <c r="E52" s="34"/>
      <c r="F52" s="34"/>
    </row>
    <row r="53" spans="1:6" s="1" customFormat="1" ht="13.5" customHeight="1">
      <c r="A53" s="8"/>
      <c r="B53" s="42"/>
      <c r="C53" s="43"/>
      <c r="D53" s="43"/>
      <c r="E53" s="44"/>
      <c r="F53" s="44"/>
    </row>
    <row r="54" spans="1:6" s="1" customFormat="1" ht="13.5" customHeight="1">
      <c r="A54" s="8"/>
      <c r="B54" s="6"/>
      <c r="C54" s="7"/>
      <c r="D54" s="7"/>
      <c r="E54" s="34"/>
      <c r="F54" s="34"/>
    </row>
    <row r="55" spans="1:6" s="1" customFormat="1" ht="13.5" customHeight="1" hidden="1">
      <c r="A55" s="8"/>
      <c r="B55" s="4"/>
      <c r="C55" s="7"/>
      <c r="D55" s="7"/>
      <c r="E55" s="34"/>
      <c r="F55" s="34"/>
    </row>
    <row r="56" spans="1:8" ht="15.75">
      <c r="A56" s="5"/>
      <c r="B56" s="45"/>
      <c r="C56" s="45"/>
      <c r="D56" s="45"/>
      <c r="E56" s="40"/>
      <c r="F56" s="38"/>
      <c r="G56" s="45"/>
      <c r="H56" s="45"/>
    </row>
    <row r="57" spans="1:8" ht="15.75">
      <c r="A57" s="5"/>
      <c r="B57" s="45"/>
      <c r="C57" s="45"/>
      <c r="D57" s="45"/>
      <c r="E57" s="40"/>
      <c r="F57" s="38"/>
      <c r="G57" s="45"/>
      <c r="H57" s="45"/>
    </row>
    <row r="58" spans="1:8" ht="15">
      <c r="A58" s="14"/>
      <c r="B58" s="45"/>
      <c r="C58" s="45"/>
      <c r="D58" s="45"/>
      <c r="E58" s="40"/>
      <c r="F58" s="39"/>
      <c r="G58" s="45"/>
      <c r="H58" s="45"/>
    </row>
    <row r="59" spans="1:8" ht="15.75">
      <c r="A59" s="45"/>
      <c r="B59" s="45"/>
      <c r="C59" s="45"/>
      <c r="D59" s="45"/>
      <c r="E59" s="116"/>
      <c r="F59" s="116"/>
      <c r="G59" s="45"/>
      <c r="H59" s="45"/>
    </row>
    <row r="60" spans="1:8" ht="12.75">
      <c r="A60" s="45"/>
      <c r="B60" s="45"/>
      <c r="C60" s="45"/>
      <c r="D60" s="45"/>
      <c r="E60" s="40"/>
      <c r="F60" s="40"/>
      <c r="G60" s="45"/>
      <c r="H60" s="45"/>
    </row>
    <row r="61" spans="1:8" ht="12.75">
      <c r="A61" s="45"/>
      <c r="B61" s="45"/>
      <c r="C61" s="45"/>
      <c r="D61" s="45"/>
      <c r="E61" s="40"/>
      <c r="F61" s="40"/>
      <c r="G61" s="45"/>
      <c r="H61" s="45"/>
    </row>
    <row r="62" spans="1:8" ht="12.75">
      <c r="A62" s="45"/>
      <c r="B62" s="45"/>
      <c r="C62" s="45"/>
      <c r="D62" s="45"/>
      <c r="E62" s="40"/>
      <c r="F62" s="40"/>
      <c r="G62" s="45"/>
      <c r="H62" s="45"/>
    </row>
    <row r="63" spans="1:8" ht="12.75">
      <c r="A63" s="45"/>
      <c r="B63" s="45"/>
      <c r="C63" s="45"/>
      <c r="D63" s="45"/>
      <c r="E63" s="40"/>
      <c r="F63" s="40"/>
      <c r="G63" s="45"/>
      <c r="H63" s="45"/>
    </row>
    <row r="64" spans="1:8" ht="12.75">
      <c r="A64" s="45"/>
      <c r="B64" s="45"/>
      <c r="C64" s="45"/>
      <c r="D64" s="45"/>
      <c r="E64" s="40"/>
      <c r="F64" s="40"/>
      <c r="G64" s="45"/>
      <c r="H64" s="45"/>
    </row>
    <row r="65" spans="1:8" ht="12.75">
      <c r="A65" s="45"/>
      <c r="B65" s="45"/>
      <c r="C65" s="45"/>
      <c r="D65" s="45"/>
      <c r="E65" s="40"/>
      <c r="F65" s="40"/>
      <c r="G65" s="45"/>
      <c r="H65" s="45"/>
    </row>
    <row r="66" spans="1:8" ht="12.75">
      <c r="A66" s="45"/>
      <c r="B66" s="45"/>
      <c r="C66" s="45"/>
      <c r="D66" s="45"/>
      <c r="E66" s="40"/>
      <c r="F66" s="40"/>
      <c r="G66" s="45"/>
      <c r="H66" s="45"/>
    </row>
    <row r="67" spans="1:8" ht="12.75">
      <c r="A67" s="45"/>
      <c r="B67" s="45"/>
      <c r="C67" s="45"/>
      <c r="D67" s="45"/>
      <c r="E67" s="40"/>
      <c r="F67" s="40"/>
      <c r="G67" s="45"/>
      <c r="H67" s="45"/>
    </row>
    <row r="68" spans="1:8" ht="12.75">
      <c r="A68" s="45"/>
      <c r="B68" s="45"/>
      <c r="C68" s="45"/>
      <c r="D68" s="45"/>
      <c r="E68" s="40"/>
      <c r="F68" s="40"/>
      <c r="G68" s="45"/>
      <c r="H68" s="45"/>
    </row>
    <row r="69" spans="1:8" ht="12.75">
      <c r="A69" s="45"/>
      <c r="B69" s="45"/>
      <c r="C69" s="45"/>
      <c r="D69" s="45"/>
      <c r="E69" s="40"/>
      <c r="F69" s="40"/>
      <c r="G69" s="45"/>
      <c r="H69" s="45"/>
    </row>
    <row r="70" spans="1:8" ht="12.75">
      <c r="A70" s="45"/>
      <c r="B70" s="45"/>
      <c r="C70" s="45"/>
      <c r="D70" s="45"/>
      <c r="E70" s="40"/>
      <c r="F70" s="40"/>
      <c r="G70" s="45"/>
      <c r="H70" s="45"/>
    </row>
    <row r="71" spans="1:8" ht="12.75">
      <c r="A71" s="45"/>
      <c r="B71" s="45"/>
      <c r="C71" s="45"/>
      <c r="D71" s="45"/>
      <c r="E71" s="40"/>
      <c r="F71" s="40"/>
      <c r="G71" s="45"/>
      <c r="H71" s="45"/>
    </row>
    <row r="72" spans="1:8" ht="12.75">
      <c r="A72" s="45"/>
      <c r="B72" s="45"/>
      <c r="C72" s="45"/>
      <c r="D72" s="45"/>
      <c r="E72" s="40"/>
      <c r="F72" s="40"/>
      <c r="G72" s="45"/>
      <c r="H72" s="45"/>
    </row>
    <row r="73" spans="1:8" ht="12.75">
      <c r="A73" s="45"/>
      <c r="B73" s="45"/>
      <c r="C73" s="45"/>
      <c r="D73" s="45"/>
      <c r="E73" s="40"/>
      <c r="F73" s="40"/>
      <c r="G73" s="45"/>
      <c r="H73" s="45"/>
    </row>
    <row r="74" spans="1:8" ht="12.75">
      <c r="A74" s="45"/>
      <c r="B74" s="45"/>
      <c r="C74" s="45"/>
      <c r="D74" s="45"/>
      <c r="E74" s="40"/>
      <c r="F74" s="40"/>
      <c r="G74" s="45"/>
      <c r="H74" s="45"/>
    </row>
    <row r="75" spans="1:8" ht="12.75">
      <c r="A75" s="45"/>
      <c r="B75" s="45"/>
      <c r="C75" s="45"/>
      <c r="D75" s="45"/>
      <c r="E75" s="40"/>
      <c r="F75" s="40"/>
      <c r="G75" s="45"/>
      <c r="H75" s="45"/>
    </row>
    <row r="76" spans="1:8" ht="12.75">
      <c r="A76" s="45"/>
      <c r="B76" s="45"/>
      <c r="C76" s="45"/>
      <c r="D76" s="45"/>
      <c r="E76" s="40"/>
      <c r="F76" s="40"/>
      <c r="G76" s="45"/>
      <c r="H76" s="45"/>
    </row>
  </sheetData>
  <sheetProtection/>
  <mergeCells count="25">
    <mergeCell ref="E49:H49"/>
    <mergeCell ref="B46:D46"/>
    <mergeCell ref="E59:F59"/>
    <mergeCell ref="B47:C47"/>
    <mergeCell ref="A42:B42"/>
    <mergeCell ref="E45:G45"/>
    <mergeCell ref="B12:K12"/>
    <mergeCell ref="B14:C14"/>
    <mergeCell ref="A24:A26"/>
    <mergeCell ref="B24:B26"/>
    <mergeCell ref="F24:G24"/>
    <mergeCell ref="A32:B32"/>
    <mergeCell ref="A29:B29"/>
    <mergeCell ref="B15:C15"/>
    <mergeCell ref="E15:H15"/>
    <mergeCell ref="G25:G26"/>
    <mergeCell ref="H25:H26"/>
    <mergeCell ref="A18:H18"/>
    <mergeCell ref="A19:H19"/>
    <mergeCell ref="A20:H20"/>
    <mergeCell ref="E48:H48"/>
    <mergeCell ref="E46:G46"/>
    <mergeCell ref="E47:G47"/>
    <mergeCell ref="B45:D45"/>
    <mergeCell ref="A34:B34"/>
  </mergeCells>
  <printOptions horizontalCentered="1"/>
  <pageMargins left="0.35433070866141736" right="0.35433070866141736" top="0.3937007874015748" bottom="0.3937007874015748" header="0.11811023622047245" footer="0.11811023622047245"/>
  <pageSetup horizontalDpi="600" verticalDpi="600" orientation="landscape" paperSize="9" r:id="rId4"/>
  <headerFooter alignWithMargins="0">
    <oddFooter>&amp;CPagina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marius</cp:lastModifiedBy>
  <cp:lastPrinted>2022-02-07T09:06:23Z</cp:lastPrinted>
  <dcterms:created xsi:type="dcterms:W3CDTF">2007-09-18T05:37:34Z</dcterms:created>
  <dcterms:modified xsi:type="dcterms:W3CDTF">2022-02-11T09:03:04Z</dcterms:modified>
  <cp:category/>
  <cp:version/>
  <cp:contentType/>
  <cp:contentStatus/>
</cp:coreProperties>
</file>